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activeTab="1"/>
  </bookViews>
  <sheets>
    <sheet name="Data" sheetId="1" r:id="rId1"/>
    <sheet name="Chart" sheetId="2" r:id="rId2"/>
  </sheets>
  <calcPr calcId="125725"/>
</workbook>
</file>

<file path=xl/calcChain.xml><?xml version="1.0" encoding="utf-8"?>
<calcChain xmlns="http://schemas.openxmlformats.org/spreadsheetml/2006/main">
  <c r="V10" i="1"/>
  <c r="W10"/>
  <c r="X10"/>
  <c r="Y10"/>
  <c r="Z10"/>
  <c r="AA10"/>
  <c r="AB10"/>
  <c r="AC10"/>
  <c r="AD10"/>
  <c r="AE10"/>
  <c r="AF10"/>
  <c r="J10"/>
  <c r="K10"/>
  <c r="L10"/>
  <c r="M10"/>
  <c r="N10"/>
  <c r="O10"/>
  <c r="P10"/>
  <c r="Q10"/>
  <c r="R10"/>
  <c r="S10"/>
  <c r="T10"/>
  <c r="U10"/>
  <c r="I10"/>
  <c r="H3"/>
  <c r="H4"/>
  <c r="H5"/>
  <c r="H6"/>
  <c r="H7"/>
  <c r="H8"/>
  <c r="H9"/>
</calcChain>
</file>

<file path=xl/sharedStrings.xml><?xml version="1.0" encoding="utf-8"?>
<sst xmlns="http://schemas.openxmlformats.org/spreadsheetml/2006/main" count="88" uniqueCount="64">
  <si>
    <t>Puppy 1</t>
  </si>
  <si>
    <t>Puppy 2</t>
  </si>
  <si>
    <t>Puppy 3</t>
  </si>
  <si>
    <t>Puppy 4</t>
  </si>
  <si>
    <t>Puppy 5</t>
  </si>
  <si>
    <t>Puppy 6</t>
  </si>
  <si>
    <t>Puppy 7</t>
  </si>
  <si>
    <t>#</t>
  </si>
  <si>
    <t>sex</t>
  </si>
  <si>
    <t>Afterbirth</t>
  </si>
  <si>
    <t>Water Bag</t>
  </si>
  <si>
    <t>Time Whelped</t>
  </si>
  <si>
    <t>OK?</t>
  </si>
  <si>
    <t>Markings</t>
  </si>
  <si>
    <t>female</t>
  </si>
  <si>
    <t>male</t>
  </si>
  <si>
    <t>triangle on tummy</t>
  </si>
  <si>
    <t>yes</t>
  </si>
  <si>
    <t>unknown</t>
  </si>
  <si>
    <t>no</t>
  </si>
  <si>
    <t>all black paws and batman splodge</t>
  </si>
  <si>
    <t>3 tiny white splodges on tummy quite like a heart</t>
  </si>
  <si>
    <t>upside down "L" on tummy</t>
  </si>
  <si>
    <t>tiny splodge on tummy</t>
  </si>
  <si>
    <t>Day 1 am</t>
  </si>
  <si>
    <t>Day 1 pm</t>
  </si>
  <si>
    <t>Day 2 am</t>
  </si>
  <si>
    <t>Day 2 pm</t>
  </si>
  <si>
    <t>Day 3 am</t>
  </si>
  <si>
    <t>Day 3 pm</t>
  </si>
  <si>
    <t>Day 4  pm</t>
  </si>
  <si>
    <t>Day 5 pm</t>
  </si>
  <si>
    <t>Day 6 pm</t>
  </si>
  <si>
    <t>Day 7 pm</t>
  </si>
  <si>
    <t>Day  8 pm</t>
  </si>
  <si>
    <t>Day 9 pm</t>
  </si>
  <si>
    <t>Day 10 pm</t>
  </si>
  <si>
    <t>Birth</t>
  </si>
  <si>
    <t>Weight gained</t>
  </si>
  <si>
    <t>Average</t>
  </si>
  <si>
    <t>Day 11 pm</t>
  </si>
  <si>
    <t>Day  12 pm</t>
  </si>
  <si>
    <t>Day 13 pm</t>
  </si>
  <si>
    <t>Day 14 pm</t>
  </si>
  <si>
    <t>Day 15 pm</t>
  </si>
  <si>
    <t>Day  16 pm</t>
  </si>
  <si>
    <t>Day 17 pm</t>
  </si>
  <si>
    <t>Day 18 pm</t>
  </si>
  <si>
    <t>Day 19 pm</t>
  </si>
  <si>
    <t>Day 20 pm</t>
  </si>
  <si>
    <t>all pink paws and triangle &amp;  line down tummy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</si>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</sst>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5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D42C6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0" fontId="1" fillId="2" borderId="4" xfId="0" applyNumberFormat="1" applyFont="1" applyFill="1" applyBorder="1" applyAlignment="1">
      <alignment horizontal="center" vertical="center"/>
    </xf>
    <xf numFmtId="1" fontId="1" fillId="2" borderId="4" xfId="0" applyNumberFormat="1" applyFont="1" applyFill="1" applyBorder="1" applyAlignment="1">
      <alignment horizontal="center" vertical="center"/>
    </xf>
    <xf numFmtId="1" fontId="1" fillId="2" borderId="4" xfId="0" quotePrefix="1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20" fontId="1" fillId="3" borderId="4" xfId="0" applyNumberFormat="1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20" fontId="1" fillId="4" borderId="4" xfId="0" applyNumberFormat="1" applyFont="1" applyFill="1" applyBorder="1" applyAlignment="1">
      <alignment horizontal="center" vertical="center"/>
    </xf>
    <xf numFmtId="1" fontId="1" fillId="4" borderId="4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20" fontId="1" fillId="5" borderId="4" xfId="0" applyNumberFormat="1" applyFont="1" applyFill="1" applyBorder="1" applyAlignment="1">
      <alignment horizontal="center" vertical="center"/>
    </xf>
    <xf numFmtId="1" fontId="1" fillId="5" borderId="4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/>
    </xf>
    <xf numFmtId="20" fontId="1" fillId="6" borderId="4" xfId="0" applyNumberFormat="1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1" fontId="1" fillId="6" borderId="5" xfId="0" applyNumberFormat="1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/>
    </xf>
    <xf numFmtId="20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8" borderId="4" xfId="0" applyNumberFormat="1" applyFont="1" applyFill="1" applyBorder="1" applyAlignment="1">
      <alignment horizontal="center" vertical="center"/>
    </xf>
    <xf numFmtId="0" fontId="1" fillId="8" borderId="5" xfId="0" applyNumberFormat="1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left" vertical="center"/>
    </xf>
    <xf numFmtId="0" fontId="1" fillId="8" borderId="7" xfId="0" applyNumberFormat="1" applyFont="1" applyFill="1" applyBorder="1" applyAlignment="1">
      <alignment horizontal="left" vertical="center"/>
    </xf>
    <xf numFmtId="1" fontId="1" fillId="8" borderId="7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14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4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numFmt numFmtId="0" formatCode="General"/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scheme val="minor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1" indent="0" relativeIndent="0" justifyLastLine="0" shrinkToFit="0" mergeCell="0" readingOrder="0"/>
    </dxf>
  </dxfs>
  <tableStyles count="0" defaultTableStyle="TableStyleMedium9" defaultPivotStyle="PivotStyleLight16"/>
  <colors>
    <mruColors>
      <color rgb="FF8D42C6"/>
      <color rgb="FFFF5050"/>
      <color rgb="FFFFFF99"/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GB"/>
              <a:t>Millies</a:t>
            </a:r>
            <a:r>
              <a:rPr lang="en-GB" baseline="0"/>
              <a:t> Puppy Progress</a:t>
            </a:r>
          </a:p>
        </c:rich>
      </c:tx>
      <c:layout/>
    </c:title>
    <c:plotArea>
      <c:layout/>
      <c:lineChart>
        <c:grouping val="standard"/>
        <c:ser>
          <c:idx val="6"/>
          <c:order val="0"/>
          <c:tx>
            <c:v>Puppy 1 Red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Data!$I$3:$AF$3</c:f>
              <c:numCache>
                <c:formatCode>0</c:formatCode>
                <c:ptCount val="24"/>
                <c:pt idx="0">
                  <c:v>164</c:v>
                </c:pt>
                <c:pt idx="1">
                  <c:v>176</c:v>
                </c:pt>
                <c:pt idx="2">
                  <c:v>180</c:v>
                </c:pt>
                <c:pt idx="3">
                  <c:v>192</c:v>
                </c:pt>
                <c:pt idx="4">
                  <c:v>195</c:v>
                </c:pt>
                <c:pt idx="5">
                  <c:v>210</c:v>
                </c:pt>
                <c:pt idx="6">
                  <c:v>216</c:v>
                </c:pt>
                <c:pt idx="7">
                  <c:v>237</c:v>
                </c:pt>
                <c:pt idx="8">
                  <c:v>265</c:v>
                </c:pt>
                <c:pt idx="9">
                  <c:v>290</c:v>
                </c:pt>
                <c:pt idx="10">
                  <c:v>306</c:v>
                </c:pt>
                <c:pt idx="11">
                  <c:v>322</c:v>
                </c:pt>
                <c:pt idx="12">
                  <c:v>346</c:v>
                </c:pt>
                <c:pt idx="13">
                  <c:v>375</c:v>
                </c:pt>
              </c:numCache>
            </c:numRef>
          </c:val>
        </c:ser>
        <c:ser>
          <c:idx val="0"/>
          <c:order val="1"/>
          <c:tx>
            <c:v>Puppy 2 Blue</c:v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Data!$I$4:$AF$4</c:f>
              <c:numCache>
                <c:formatCode>0</c:formatCode>
                <c:ptCount val="24"/>
                <c:pt idx="0">
                  <c:v>174</c:v>
                </c:pt>
                <c:pt idx="1">
                  <c:v>182</c:v>
                </c:pt>
                <c:pt idx="2">
                  <c:v>184</c:v>
                </c:pt>
                <c:pt idx="3">
                  <c:v>189</c:v>
                </c:pt>
                <c:pt idx="4">
                  <c:v>199</c:v>
                </c:pt>
                <c:pt idx="5">
                  <c:v>204</c:v>
                </c:pt>
                <c:pt idx="6">
                  <c:v>219</c:v>
                </c:pt>
                <c:pt idx="7">
                  <c:v>236</c:v>
                </c:pt>
                <c:pt idx="8">
                  <c:v>252</c:v>
                </c:pt>
                <c:pt idx="9">
                  <c:v>290</c:v>
                </c:pt>
                <c:pt idx="10">
                  <c:v>303</c:v>
                </c:pt>
                <c:pt idx="11">
                  <c:v>324</c:v>
                </c:pt>
                <c:pt idx="12">
                  <c:v>357</c:v>
                </c:pt>
                <c:pt idx="13">
                  <c:v>390</c:v>
                </c:pt>
              </c:numCache>
            </c:numRef>
          </c:val>
        </c:ser>
        <c:ser>
          <c:idx val="1"/>
          <c:order val="2"/>
          <c:tx>
            <c:v>Puppy 3 green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Data!$I$5:$AF$5</c:f>
              <c:numCache>
                <c:formatCode>0</c:formatCode>
                <c:ptCount val="24"/>
                <c:pt idx="0">
                  <c:v>133</c:v>
                </c:pt>
                <c:pt idx="1">
                  <c:v>142</c:v>
                </c:pt>
                <c:pt idx="2">
                  <c:v>143</c:v>
                </c:pt>
                <c:pt idx="3">
                  <c:v>155</c:v>
                </c:pt>
                <c:pt idx="4">
                  <c:v>156</c:v>
                </c:pt>
                <c:pt idx="5">
                  <c:v>161</c:v>
                </c:pt>
                <c:pt idx="6">
                  <c:v>178</c:v>
                </c:pt>
                <c:pt idx="7">
                  <c:v>199</c:v>
                </c:pt>
                <c:pt idx="8">
                  <c:v>221</c:v>
                </c:pt>
                <c:pt idx="9">
                  <c:v>240</c:v>
                </c:pt>
                <c:pt idx="10">
                  <c:v>249</c:v>
                </c:pt>
                <c:pt idx="11">
                  <c:v>275</c:v>
                </c:pt>
                <c:pt idx="12">
                  <c:v>295</c:v>
                </c:pt>
                <c:pt idx="13">
                  <c:v>324</c:v>
                </c:pt>
              </c:numCache>
            </c:numRef>
          </c:val>
        </c:ser>
        <c:ser>
          <c:idx val="2"/>
          <c:order val="3"/>
          <c:tx>
            <c:v>Puppy 4 Orange</c:v>
          </c:tx>
          <c:spPr>
            <a:ln>
              <a:solidFill>
                <a:srgbClr val="FFC000"/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Data!$I$6:$AF$6</c:f>
              <c:numCache>
                <c:formatCode>0</c:formatCode>
                <c:ptCount val="24"/>
                <c:pt idx="0">
                  <c:v>175</c:v>
                </c:pt>
                <c:pt idx="1">
                  <c:v>186</c:v>
                </c:pt>
                <c:pt idx="2">
                  <c:v>189</c:v>
                </c:pt>
                <c:pt idx="3">
                  <c:v>195</c:v>
                </c:pt>
                <c:pt idx="4">
                  <c:v>199</c:v>
                </c:pt>
                <c:pt idx="5">
                  <c:v>204</c:v>
                </c:pt>
                <c:pt idx="6">
                  <c:v>225</c:v>
                </c:pt>
                <c:pt idx="7">
                  <c:v>248</c:v>
                </c:pt>
                <c:pt idx="8">
                  <c:v>272</c:v>
                </c:pt>
                <c:pt idx="9">
                  <c:v>302</c:v>
                </c:pt>
                <c:pt idx="10">
                  <c:v>323</c:v>
                </c:pt>
                <c:pt idx="11">
                  <c:v>352</c:v>
                </c:pt>
                <c:pt idx="12">
                  <c:v>373</c:v>
                </c:pt>
                <c:pt idx="13">
                  <c:v>414</c:v>
                </c:pt>
              </c:numCache>
            </c:numRef>
          </c:val>
        </c:ser>
        <c:ser>
          <c:idx val="3"/>
          <c:order val="4"/>
          <c:tx>
            <c:v>Puppy 5 Violet</c:v>
          </c:tx>
          <c:spPr>
            <a:ln>
              <a:solidFill>
                <a:schemeClr val="accent4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Data!$I$7:$AF$7</c:f>
              <c:numCache>
                <c:formatCode>0</c:formatCode>
                <c:ptCount val="24"/>
                <c:pt idx="0">
                  <c:v>130</c:v>
                </c:pt>
                <c:pt idx="1">
                  <c:v>138</c:v>
                </c:pt>
                <c:pt idx="2">
                  <c:v>143</c:v>
                </c:pt>
                <c:pt idx="3">
                  <c:v>151</c:v>
                </c:pt>
                <c:pt idx="4">
                  <c:v>152</c:v>
                </c:pt>
                <c:pt idx="5">
                  <c:v>157</c:v>
                </c:pt>
                <c:pt idx="6">
                  <c:v>173</c:v>
                </c:pt>
                <c:pt idx="7">
                  <c:v>202</c:v>
                </c:pt>
                <c:pt idx="8">
                  <c:v>225</c:v>
                </c:pt>
                <c:pt idx="9">
                  <c:v>242</c:v>
                </c:pt>
                <c:pt idx="10">
                  <c:v>261</c:v>
                </c:pt>
                <c:pt idx="11">
                  <c:v>283</c:v>
                </c:pt>
                <c:pt idx="12">
                  <c:v>301</c:v>
                </c:pt>
                <c:pt idx="13">
                  <c:v>338</c:v>
                </c:pt>
              </c:numCache>
            </c:numRef>
          </c:val>
        </c:ser>
        <c:ser>
          <c:idx val="4"/>
          <c:order val="5"/>
          <c:tx>
            <c:v>Puppy 6 White</c:v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Data!$I$8:$AF$8</c:f>
              <c:numCache>
                <c:formatCode>0</c:formatCode>
                <c:ptCount val="24"/>
                <c:pt idx="0">
                  <c:v>163</c:v>
                </c:pt>
                <c:pt idx="1">
                  <c:v>175</c:v>
                </c:pt>
                <c:pt idx="2">
                  <c:v>188</c:v>
                </c:pt>
                <c:pt idx="3">
                  <c:v>193</c:v>
                </c:pt>
                <c:pt idx="4">
                  <c:v>198</c:v>
                </c:pt>
                <c:pt idx="5">
                  <c:v>203</c:v>
                </c:pt>
                <c:pt idx="6">
                  <c:v>223</c:v>
                </c:pt>
                <c:pt idx="7">
                  <c:v>254</c:v>
                </c:pt>
                <c:pt idx="8">
                  <c:v>280</c:v>
                </c:pt>
                <c:pt idx="9">
                  <c:v>309</c:v>
                </c:pt>
                <c:pt idx="10">
                  <c:v>327</c:v>
                </c:pt>
                <c:pt idx="11">
                  <c:v>349</c:v>
                </c:pt>
                <c:pt idx="12">
                  <c:v>380</c:v>
                </c:pt>
                <c:pt idx="13">
                  <c:v>402</c:v>
                </c:pt>
              </c:numCache>
            </c:numRef>
          </c:val>
        </c:ser>
        <c:ser>
          <c:idx val="5"/>
          <c:order val="6"/>
          <c:tx>
            <c:v>Puppy 7 Yellow</c:v>
          </c:tx>
          <c:spPr>
            <a:ln>
              <a:solidFill>
                <a:srgbClr val="FFFF00"/>
              </a:solidFill>
            </a:ln>
          </c:spPr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Data!$I$9:$AF$9</c:f>
              <c:numCache>
                <c:formatCode>0</c:formatCode>
                <c:ptCount val="24"/>
                <c:pt idx="0">
                  <c:v>163</c:v>
                </c:pt>
                <c:pt idx="1">
                  <c:v>175</c:v>
                </c:pt>
                <c:pt idx="2">
                  <c:v>184</c:v>
                </c:pt>
                <c:pt idx="3">
                  <c:v>190</c:v>
                </c:pt>
                <c:pt idx="4">
                  <c:v>196</c:v>
                </c:pt>
                <c:pt idx="5">
                  <c:v>201</c:v>
                </c:pt>
                <c:pt idx="6">
                  <c:v>220</c:v>
                </c:pt>
                <c:pt idx="7">
                  <c:v>241</c:v>
                </c:pt>
                <c:pt idx="8">
                  <c:v>270</c:v>
                </c:pt>
                <c:pt idx="9">
                  <c:v>286</c:v>
                </c:pt>
                <c:pt idx="10">
                  <c:v>299</c:v>
                </c:pt>
                <c:pt idx="11">
                  <c:v>321</c:v>
                </c:pt>
                <c:pt idx="12">
                  <c:v>340</c:v>
                </c:pt>
                <c:pt idx="13">
                  <c:v>374</c:v>
                </c:pt>
              </c:numCache>
            </c:numRef>
          </c:val>
        </c:ser>
        <c:marker val="1"/>
        <c:axId val="84980864"/>
        <c:axId val="84982400"/>
      </c:lineChart>
      <c:catAx>
        <c:axId val="84980864"/>
        <c:scaling>
          <c:orientation val="minMax"/>
        </c:scaling>
        <c:axPos val="b"/>
        <c:numFmt formatCode="0" sourceLinked="1"/>
        <c:majorTickMark val="none"/>
        <c:tickLblPos val="nextTo"/>
        <c:crossAx val="84982400"/>
        <c:crosses val="autoZero"/>
        <c:lblAlgn val="ctr"/>
        <c:lblOffset val="100"/>
      </c:catAx>
      <c:valAx>
        <c:axId val="84982400"/>
        <c:scaling>
          <c:orientation val="minMax"/>
          <c:min val="120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GB"/>
                  <a:t>Weight in grams</a:t>
                </a:r>
              </a:p>
            </c:rich>
          </c:tx>
          <c:layout/>
        </c:title>
        <c:numFmt formatCode="0" sourceLinked="1"/>
        <c:majorTickMark val="none"/>
        <c:tickLblPos val="nextTo"/>
        <c:crossAx val="84980864"/>
        <c:crosses val="autoZero"/>
        <c:crossBetween val="between"/>
      </c:valAx>
      <c:spPr>
        <a:gradFill>
          <a:gsLst>
            <a:gs pos="0">
              <a:srgbClr val="4F81BD">
                <a:tint val="66000"/>
                <a:satMod val="160000"/>
                <a:alpha val="23000"/>
              </a:srgbClr>
            </a:gs>
            <a:gs pos="50000">
              <a:srgbClr val="4F81BD">
                <a:tint val="44500"/>
                <a:satMod val="160000"/>
              </a:srgbClr>
            </a:gs>
            <a:gs pos="100000">
              <a:srgbClr val="4F81BD">
                <a:tint val="23500"/>
                <a:satMod val="160000"/>
              </a:srgbClr>
            </a:gs>
          </a:gsLst>
          <a:lin ang="5400000" scaled="0"/>
        </a:gradFill>
        <a:ln cmpd="dbl"/>
      </c:spPr>
    </c:plotArea>
    <c:legend>
      <c:legendPos val="r"/>
      <c:layout/>
    </c:legend>
    <c:plotVisOnly val="1"/>
    <c:dispBlanksAs val="span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style val="1"/>
  <c:chart>
    <c:title/>
    <c:plotArea>
      <c:layout/>
      <c:lineChart>
        <c:grouping val="standard"/>
        <c:ser>
          <c:idx val="0"/>
          <c:order val="0"/>
          <c:tx>
            <c:strRef>
              <c:f>Data!$I$4:$O$4</c:f>
              <c:strCache>
                <c:ptCount val="1"/>
                <c:pt idx="0">
                  <c:v>174 182 184 189 199 204 219</c:v>
                </c:pt>
              </c:strCache>
            </c:strRef>
          </c:tx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Data!$I$4:$AF$4</c:f>
              <c:numCache>
                <c:formatCode>0</c:formatCode>
                <c:ptCount val="24"/>
                <c:pt idx="0">
                  <c:v>174</c:v>
                </c:pt>
                <c:pt idx="1">
                  <c:v>182</c:v>
                </c:pt>
                <c:pt idx="2">
                  <c:v>184</c:v>
                </c:pt>
                <c:pt idx="3">
                  <c:v>189</c:v>
                </c:pt>
                <c:pt idx="4">
                  <c:v>199</c:v>
                </c:pt>
                <c:pt idx="5">
                  <c:v>204</c:v>
                </c:pt>
                <c:pt idx="6">
                  <c:v>219</c:v>
                </c:pt>
                <c:pt idx="7">
                  <c:v>236</c:v>
                </c:pt>
                <c:pt idx="8">
                  <c:v>252</c:v>
                </c:pt>
                <c:pt idx="9">
                  <c:v>290</c:v>
                </c:pt>
                <c:pt idx="10">
                  <c:v>303</c:v>
                </c:pt>
                <c:pt idx="11">
                  <c:v>324</c:v>
                </c:pt>
                <c:pt idx="12">
                  <c:v>357</c:v>
                </c:pt>
                <c:pt idx="13">
                  <c:v>390</c:v>
                </c:pt>
              </c:numCache>
            </c:numRef>
          </c:val>
        </c:ser>
        <c:ser>
          <c:idx val="1"/>
          <c:order val="1"/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Data!$I$5:$AF$5</c:f>
              <c:numCache>
                <c:formatCode>0</c:formatCode>
                <c:ptCount val="24"/>
                <c:pt idx="0">
                  <c:v>133</c:v>
                </c:pt>
                <c:pt idx="1">
                  <c:v>142</c:v>
                </c:pt>
                <c:pt idx="2">
                  <c:v>143</c:v>
                </c:pt>
                <c:pt idx="3">
                  <c:v>155</c:v>
                </c:pt>
                <c:pt idx="4">
                  <c:v>156</c:v>
                </c:pt>
                <c:pt idx="5">
                  <c:v>161</c:v>
                </c:pt>
                <c:pt idx="6">
                  <c:v>178</c:v>
                </c:pt>
                <c:pt idx="7">
                  <c:v>199</c:v>
                </c:pt>
                <c:pt idx="8">
                  <c:v>221</c:v>
                </c:pt>
                <c:pt idx="9">
                  <c:v>240</c:v>
                </c:pt>
                <c:pt idx="10">
                  <c:v>249</c:v>
                </c:pt>
                <c:pt idx="11">
                  <c:v>275</c:v>
                </c:pt>
                <c:pt idx="12">
                  <c:v>295</c:v>
                </c:pt>
                <c:pt idx="13">
                  <c:v>324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Data!$I$6:$AF$6</c:f>
              <c:numCache>
                <c:formatCode>0</c:formatCode>
                <c:ptCount val="24"/>
                <c:pt idx="0">
                  <c:v>175</c:v>
                </c:pt>
                <c:pt idx="1">
                  <c:v>186</c:v>
                </c:pt>
                <c:pt idx="2">
                  <c:v>189</c:v>
                </c:pt>
                <c:pt idx="3">
                  <c:v>195</c:v>
                </c:pt>
                <c:pt idx="4">
                  <c:v>199</c:v>
                </c:pt>
                <c:pt idx="5">
                  <c:v>204</c:v>
                </c:pt>
                <c:pt idx="6">
                  <c:v>225</c:v>
                </c:pt>
                <c:pt idx="7">
                  <c:v>248</c:v>
                </c:pt>
                <c:pt idx="8">
                  <c:v>272</c:v>
                </c:pt>
                <c:pt idx="9">
                  <c:v>302</c:v>
                </c:pt>
                <c:pt idx="10">
                  <c:v>323</c:v>
                </c:pt>
                <c:pt idx="11">
                  <c:v>352</c:v>
                </c:pt>
                <c:pt idx="12">
                  <c:v>373</c:v>
                </c:pt>
                <c:pt idx="13">
                  <c:v>414</c:v>
                </c:pt>
              </c:numCache>
            </c:numRef>
          </c:val>
        </c:ser>
        <c:ser>
          <c:idx val="3"/>
          <c:order val="3"/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Data!$I$7:$AF$7</c:f>
              <c:numCache>
                <c:formatCode>0</c:formatCode>
                <c:ptCount val="24"/>
                <c:pt idx="0">
                  <c:v>130</c:v>
                </c:pt>
                <c:pt idx="1">
                  <c:v>138</c:v>
                </c:pt>
                <c:pt idx="2">
                  <c:v>143</c:v>
                </c:pt>
                <c:pt idx="3">
                  <c:v>151</c:v>
                </c:pt>
                <c:pt idx="4">
                  <c:v>152</c:v>
                </c:pt>
                <c:pt idx="5">
                  <c:v>157</c:v>
                </c:pt>
                <c:pt idx="6">
                  <c:v>173</c:v>
                </c:pt>
                <c:pt idx="7">
                  <c:v>202</c:v>
                </c:pt>
                <c:pt idx="8">
                  <c:v>225</c:v>
                </c:pt>
                <c:pt idx="9">
                  <c:v>242</c:v>
                </c:pt>
                <c:pt idx="10">
                  <c:v>261</c:v>
                </c:pt>
                <c:pt idx="11">
                  <c:v>283</c:v>
                </c:pt>
                <c:pt idx="12">
                  <c:v>301</c:v>
                </c:pt>
                <c:pt idx="13">
                  <c:v>338</c:v>
                </c:pt>
              </c:numCache>
            </c:numRef>
          </c:val>
        </c:ser>
        <c:ser>
          <c:idx val="4"/>
          <c:order val="4"/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Data!$I$8:$AF$8</c:f>
              <c:numCache>
                <c:formatCode>0</c:formatCode>
                <c:ptCount val="24"/>
                <c:pt idx="0">
                  <c:v>163</c:v>
                </c:pt>
                <c:pt idx="1">
                  <c:v>175</c:v>
                </c:pt>
                <c:pt idx="2">
                  <c:v>188</c:v>
                </c:pt>
                <c:pt idx="3">
                  <c:v>193</c:v>
                </c:pt>
                <c:pt idx="4">
                  <c:v>198</c:v>
                </c:pt>
                <c:pt idx="5">
                  <c:v>203</c:v>
                </c:pt>
                <c:pt idx="6">
                  <c:v>223</c:v>
                </c:pt>
                <c:pt idx="7">
                  <c:v>254</c:v>
                </c:pt>
                <c:pt idx="8">
                  <c:v>280</c:v>
                </c:pt>
                <c:pt idx="9">
                  <c:v>309</c:v>
                </c:pt>
                <c:pt idx="10">
                  <c:v>327</c:v>
                </c:pt>
                <c:pt idx="11">
                  <c:v>349</c:v>
                </c:pt>
                <c:pt idx="12">
                  <c:v>380</c:v>
                </c:pt>
                <c:pt idx="13">
                  <c:v>402</c:v>
                </c:pt>
              </c:numCache>
            </c:numRef>
          </c:val>
        </c:ser>
        <c:ser>
          <c:idx val="5"/>
          <c:order val="5"/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Data!$I$9:$AF$9</c:f>
              <c:numCache>
                <c:formatCode>0</c:formatCode>
                <c:ptCount val="24"/>
                <c:pt idx="0">
                  <c:v>163</c:v>
                </c:pt>
                <c:pt idx="1">
                  <c:v>175</c:v>
                </c:pt>
                <c:pt idx="2">
                  <c:v>184</c:v>
                </c:pt>
                <c:pt idx="3">
                  <c:v>190</c:v>
                </c:pt>
                <c:pt idx="4">
                  <c:v>196</c:v>
                </c:pt>
                <c:pt idx="5">
                  <c:v>201</c:v>
                </c:pt>
                <c:pt idx="6">
                  <c:v>220</c:v>
                </c:pt>
                <c:pt idx="7">
                  <c:v>241</c:v>
                </c:pt>
                <c:pt idx="8">
                  <c:v>270</c:v>
                </c:pt>
                <c:pt idx="9">
                  <c:v>286</c:v>
                </c:pt>
                <c:pt idx="10">
                  <c:v>299</c:v>
                </c:pt>
                <c:pt idx="11">
                  <c:v>321</c:v>
                </c:pt>
                <c:pt idx="12">
                  <c:v>340</c:v>
                </c:pt>
                <c:pt idx="13">
                  <c:v>374</c:v>
                </c:pt>
              </c:numCache>
            </c:numRef>
          </c:val>
        </c:ser>
        <c:ser>
          <c:idx val="6"/>
          <c:order val="6"/>
          <c:tx>
            <c:v>1</c:v>
          </c:tx>
          <c:marker>
            <c:symbol val="none"/>
          </c:marker>
          <c:cat>
            <c:strRef>
              <c:f>Data!$I$1:$AF$1</c:f>
              <c:strCache>
                <c:ptCount val="24"/>
                <c:pt idx="0">
                  <c:v>Birth</c:v>
                </c:pt>
                <c:pt idx="1">
                  <c:v>Day 1 am</c:v>
                </c:pt>
                <c:pt idx="2">
                  <c:v>Day 1 pm</c:v>
                </c:pt>
                <c:pt idx="3">
                  <c:v>Day 2 am</c:v>
                </c:pt>
                <c:pt idx="4">
                  <c:v>Day 2 pm</c:v>
                </c:pt>
                <c:pt idx="5">
                  <c:v>Day 3 am</c:v>
                </c:pt>
                <c:pt idx="6">
                  <c:v>Day 3 pm</c:v>
                </c:pt>
                <c:pt idx="7">
                  <c:v>Day 4  pm</c:v>
                </c:pt>
                <c:pt idx="8">
                  <c:v>Day 5 pm</c:v>
                </c:pt>
                <c:pt idx="9">
                  <c:v>Day 6 pm</c:v>
                </c:pt>
                <c:pt idx="10">
                  <c:v>Day 7 pm</c:v>
                </c:pt>
                <c:pt idx="11">
                  <c:v>Day  8 pm</c:v>
                </c:pt>
                <c:pt idx="12">
                  <c:v>Day 9 pm</c:v>
                </c:pt>
                <c:pt idx="13">
                  <c:v>Day 10 pm</c:v>
                </c:pt>
                <c:pt idx="14">
                  <c:v>Day 11 pm</c:v>
                </c:pt>
                <c:pt idx="15">
                  <c:v>Day  12 pm</c:v>
                </c:pt>
                <c:pt idx="16">
                  <c:v>Day 13 pm</c:v>
                </c:pt>
                <c:pt idx="17">
                  <c:v>Day 14 pm</c:v>
                </c:pt>
                <c:pt idx="18">
                  <c:v>Day 15 pm</c:v>
                </c:pt>
                <c:pt idx="19">
                  <c:v>Day  16 pm</c:v>
                </c:pt>
                <c:pt idx="20">
                  <c:v>Day 17 pm</c:v>
                </c:pt>
                <c:pt idx="21">
                  <c:v>Day 18 pm</c:v>
                </c:pt>
                <c:pt idx="22">
                  <c:v>Day 19 pm</c:v>
                </c:pt>
                <c:pt idx="23">
                  <c:v>Day 20 pm</c:v>
                </c:pt>
              </c:strCache>
            </c:strRef>
          </c:cat>
          <c:val>
            <c:numRef>
              <c:f>Data!$I$3:$AF$3</c:f>
              <c:numCache>
                <c:formatCode>0</c:formatCode>
                <c:ptCount val="24"/>
                <c:pt idx="0">
                  <c:v>164</c:v>
                </c:pt>
                <c:pt idx="1">
                  <c:v>176</c:v>
                </c:pt>
                <c:pt idx="2">
                  <c:v>180</c:v>
                </c:pt>
                <c:pt idx="3">
                  <c:v>192</c:v>
                </c:pt>
                <c:pt idx="4">
                  <c:v>195</c:v>
                </c:pt>
                <c:pt idx="5">
                  <c:v>210</c:v>
                </c:pt>
                <c:pt idx="6">
                  <c:v>216</c:v>
                </c:pt>
                <c:pt idx="7">
                  <c:v>237</c:v>
                </c:pt>
                <c:pt idx="8">
                  <c:v>265</c:v>
                </c:pt>
                <c:pt idx="9">
                  <c:v>290</c:v>
                </c:pt>
                <c:pt idx="10">
                  <c:v>306</c:v>
                </c:pt>
                <c:pt idx="11">
                  <c:v>322</c:v>
                </c:pt>
                <c:pt idx="12">
                  <c:v>346</c:v>
                </c:pt>
                <c:pt idx="13">
                  <c:v>375</c:v>
                </c:pt>
              </c:numCache>
            </c:numRef>
          </c:val>
        </c:ser>
        <c:marker val="1"/>
        <c:axId val="83619840"/>
        <c:axId val="83621376"/>
      </c:lineChart>
      <c:catAx>
        <c:axId val="83619840"/>
        <c:scaling>
          <c:orientation val="minMax"/>
        </c:scaling>
        <c:axPos val="b"/>
        <c:majorTickMark val="none"/>
        <c:tickLblPos val="nextTo"/>
        <c:crossAx val="83621376"/>
        <c:crossesAt val="0"/>
        <c:auto val="1"/>
        <c:lblAlgn val="ctr"/>
        <c:lblOffset val="100"/>
      </c:catAx>
      <c:valAx>
        <c:axId val="83621376"/>
        <c:scaling>
          <c:orientation val="minMax"/>
          <c:min val="120"/>
        </c:scaling>
        <c:axPos val="l"/>
        <c:majorGridlines/>
        <c:title/>
        <c:numFmt formatCode="0" sourceLinked="1"/>
        <c:majorTickMark val="none"/>
        <c:tickLblPos val="nextTo"/>
        <c:crossAx val="83619840"/>
        <c:crosses val="autoZero"/>
        <c:crossBetween val="between"/>
      </c:valAx>
    </c:plotArea>
    <c:legend>
      <c:legendPos val="r"/>
    </c:legend>
    <c:plotVisOnly val="1"/>
    <c:dispBlanksAs val="span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85725</xdr:rowOff>
    </xdr:from>
    <xdr:to>
      <xdr:col>20</xdr:col>
      <xdr:colOff>85725</xdr:colOff>
      <xdr:row>23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314325</xdr:colOff>
      <xdr:row>24</xdr:row>
      <xdr:rowOff>133350</xdr:rowOff>
    </xdr:from>
    <xdr:to>
      <xdr:col>41</xdr:col>
      <xdr:colOff>209550</xdr:colOff>
      <xdr:row>36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le2" displayName="Table2" ref="A1:AS14" totalsRowShown="0" headerRowDxfId="46" dataDxfId="45">
  <autoFilter ref="A1:AS14">
    <filterColumn colId="7"/>
    <filterColumn colId="15"/>
    <filterColumn colId="16"/>
    <filterColumn colId="17"/>
    <filterColumn colId="18"/>
    <filterColumn colId="19"/>
    <filterColumn colId="20"/>
    <filterColumn colId="21"/>
    <filterColumn colId="22"/>
    <filterColumn colId="23"/>
    <filterColumn colId="24"/>
    <filterColumn colId="25"/>
    <filterColumn colId="26"/>
    <filterColumn colId="27"/>
    <filterColumn colId="28"/>
    <filterColumn colId="29"/>
    <filterColumn colId="30"/>
    <filterColumn colId="31"/>
    <filterColumn colId="32"/>
    <filterColumn colId="33"/>
    <filterColumn colId="34"/>
    <filterColumn colId="35"/>
    <filterColumn colId="36"/>
    <filterColumn colId="37"/>
    <filterColumn colId="38"/>
    <filterColumn colId="39"/>
    <filterColumn colId="40"/>
    <filterColumn colId="41"/>
    <filterColumn colId="42"/>
    <filterColumn colId="43"/>
    <filterColumn colId="44"/>
  </autoFilter>
  <tableColumns count="45">
    <tableColumn id="1" name="#" dataDxfId="44"/>
    <tableColumn id="3" name="Markings" dataDxfId="43"/>
    <tableColumn id="4" name="sex" dataDxfId="42"/>
    <tableColumn id="5" name="Time Whelped" dataDxfId="41"/>
    <tableColumn id="6" name="Water Bag" dataDxfId="40"/>
    <tableColumn id="7" name="Afterbirth" dataDxfId="39"/>
    <tableColumn id="8" name="OK?" dataDxfId="38"/>
    <tableColumn id="2" name="Weight gained" dataDxfId="37">
      <calculatedColumnFormula>MAX(Table2[[#This Row],[Day 1 am]:[Day 20 pm]])</calculatedColumnFormula>
    </tableColumn>
    <tableColumn id="9" name="Birth" dataDxfId="36"/>
    <tableColumn id="10" name="Day 1 am" dataDxfId="35"/>
    <tableColumn id="11" name="Day 1 pm" dataDxfId="34"/>
    <tableColumn id="12" name="Day 2 am" dataDxfId="33"/>
    <tableColumn id="13" name="Day 2 pm" dataDxfId="32"/>
    <tableColumn id="14" name="Day 3 am" dataDxfId="31"/>
    <tableColumn id="15" name="Day 3 pm" dataDxfId="30"/>
    <tableColumn id="17" name="Day 4  pm" dataDxfId="29"/>
    <tableColumn id="19" name="Day 5 pm" dataDxfId="28"/>
    <tableColumn id="21" name="Day 6 pm" dataDxfId="27"/>
    <tableColumn id="23" name="Day 7 pm" dataDxfId="26"/>
    <tableColumn id="25" name="Day  8 pm" dataDxfId="25"/>
    <tableColumn id="27" name="Day 9 pm" dataDxfId="24"/>
    <tableColumn id="31" name="Day 10 pm" dataDxfId="23"/>
    <tableColumn id="30" name="Day 11 pm" dataDxfId="22"/>
    <tableColumn id="28" name="Day  12 pm" dataDxfId="21"/>
    <tableColumn id="26" name="Day 13 pm" dataDxfId="20"/>
    <tableColumn id="24" name="Day 14 pm" dataDxfId="19"/>
    <tableColumn id="22" name="Day 15 pm" dataDxfId="18"/>
    <tableColumn id="18" name="Day  16 pm" dataDxfId="17"/>
    <tableColumn id="16" name="Day 17 pm" dataDxfId="16"/>
    <tableColumn id="33" name="Day 18 pm" dataDxfId="15"/>
    <tableColumn id="32" name="Day 19 pm" dataDxfId="14"/>
    <tableColumn id="29" name="Day 20 pm" dataDxfId="13"/>
    <tableColumn id="20" name="Column1" dataDxfId="12"/>
    <tableColumn id="34" name="Column2" dataDxfId="11"/>
    <tableColumn id="35" name="Column3" dataDxfId="10"/>
    <tableColumn id="36" name="Column4" dataDxfId="9"/>
    <tableColumn id="37" name="Column5" dataDxfId="8"/>
    <tableColumn id="38" name="Column6" dataDxfId="7"/>
    <tableColumn id="39" name="Column7" dataDxfId="6"/>
    <tableColumn id="40" name="Column8" dataDxfId="5"/>
    <tableColumn id="41" name="Column9" dataDxfId="4"/>
    <tableColumn id="42" name="Column10" dataDxfId="3"/>
    <tableColumn id="43" name="Column11" dataDxfId="2"/>
    <tableColumn id="44" name="Column12" dataDxfId="1"/>
    <tableColumn id="45" name="Column13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14"/>
  <sheetViews>
    <sheetView topLeftCell="I1" zoomScaleNormal="100" workbookViewId="0">
      <selection activeCell="V6" sqref="V6:V7"/>
    </sheetView>
  </sheetViews>
  <sheetFormatPr defaultColWidth="18.28515625" defaultRowHeight="29.25" customHeight="1"/>
  <cols>
    <col min="1" max="1" width="12" style="1" customWidth="1"/>
    <col min="2" max="2" width="24.7109375" style="2" customWidth="1"/>
    <col min="3" max="3" width="12.85546875" style="1" customWidth="1"/>
    <col min="4" max="4" width="12.5703125" style="1" customWidth="1"/>
    <col min="5" max="5" width="14.5703125" style="1" customWidth="1"/>
    <col min="6" max="6" width="14" style="1" customWidth="1"/>
    <col min="7" max="8" width="9.85546875" style="1" customWidth="1"/>
    <col min="9" max="45" width="9.42578125" style="1" customWidth="1"/>
    <col min="46" max="16384" width="18.28515625" style="1"/>
  </cols>
  <sheetData>
    <row r="1" spans="1:45" ht="29.25" customHeight="1">
      <c r="A1" s="3" t="s">
        <v>7</v>
      </c>
      <c r="B1" s="6" t="s">
        <v>13</v>
      </c>
      <c r="C1" s="5" t="s">
        <v>8</v>
      </c>
      <c r="D1" s="7" t="s">
        <v>11</v>
      </c>
      <c r="E1" s="8" t="s">
        <v>10</v>
      </c>
      <c r="F1" s="8" t="s">
        <v>9</v>
      </c>
      <c r="G1" s="5" t="s">
        <v>12</v>
      </c>
      <c r="H1" s="13" t="s">
        <v>38</v>
      </c>
      <c r="I1" s="8" t="s">
        <v>37</v>
      </c>
      <c r="J1" s="7" t="s">
        <v>24</v>
      </c>
      <c r="K1" s="7" t="s">
        <v>25</v>
      </c>
      <c r="L1" s="7" t="s">
        <v>26</v>
      </c>
      <c r="M1" s="7" t="s">
        <v>27</v>
      </c>
      <c r="N1" s="7" t="s">
        <v>28</v>
      </c>
      <c r="O1" s="7" t="s">
        <v>29</v>
      </c>
      <c r="P1" s="7" t="s">
        <v>30</v>
      </c>
      <c r="Q1" s="7" t="s">
        <v>31</v>
      </c>
      <c r="R1" s="7" t="s">
        <v>32</v>
      </c>
      <c r="S1" s="7" t="s">
        <v>33</v>
      </c>
      <c r="T1" s="7" t="s">
        <v>34</v>
      </c>
      <c r="U1" s="7" t="s">
        <v>35</v>
      </c>
      <c r="V1" s="7" t="s">
        <v>36</v>
      </c>
      <c r="W1" s="7" t="s">
        <v>40</v>
      </c>
      <c r="X1" s="7" t="s">
        <v>41</v>
      </c>
      <c r="Y1" s="7" t="s">
        <v>42</v>
      </c>
      <c r="Z1" s="7" t="s">
        <v>43</v>
      </c>
      <c r="AA1" s="7" t="s">
        <v>44</v>
      </c>
      <c r="AB1" s="7" t="s">
        <v>45</v>
      </c>
      <c r="AC1" s="7" t="s">
        <v>46</v>
      </c>
      <c r="AD1" s="7" t="s">
        <v>47</v>
      </c>
      <c r="AE1" s="7" t="s">
        <v>48</v>
      </c>
      <c r="AF1" s="7" t="s">
        <v>49</v>
      </c>
      <c r="AG1" s="64" t="s">
        <v>51</v>
      </c>
      <c r="AH1" s="64" t="s">
        <v>52</v>
      </c>
      <c r="AI1" s="64" t="s">
        <v>53</v>
      </c>
      <c r="AJ1" s="64" t="s">
        <v>54</v>
      </c>
      <c r="AK1" s="64" t="s">
        <v>55</v>
      </c>
      <c r="AL1" s="64" t="s">
        <v>56</v>
      </c>
      <c r="AM1" s="64" t="s">
        <v>57</v>
      </c>
      <c r="AN1" s="64" t="s">
        <v>58</v>
      </c>
      <c r="AO1" s="64" t="s">
        <v>59</v>
      </c>
      <c r="AP1" s="64" t="s">
        <v>60</v>
      </c>
      <c r="AQ1" s="64" t="s">
        <v>61</v>
      </c>
      <c r="AR1" s="64" t="s">
        <v>62</v>
      </c>
      <c r="AS1" s="64" t="s">
        <v>63</v>
      </c>
    </row>
    <row r="2" spans="1:45" s="62" customFormat="1" ht="29.25" customHeight="1">
      <c r="A2" s="58"/>
      <c r="B2" s="59"/>
      <c r="C2" s="60"/>
      <c r="D2" s="60"/>
      <c r="E2" s="60"/>
      <c r="F2" s="60"/>
      <c r="G2" s="60"/>
      <c r="H2" s="61"/>
      <c r="I2" s="63">
        <v>41575</v>
      </c>
      <c r="J2" s="65">
        <v>41576</v>
      </c>
      <c r="K2" s="65">
        <v>41576</v>
      </c>
      <c r="L2" s="63">
        <v>41577</v>
      </c>
      <c r="M2" s="63">
        <v>41577</v>
      </c>
      <c r="N2" s="63">
        <v>41578</v>
      </c>
      <c r="O2" s="63">
        <v>41578</v>
      </c>
      <c r="P2" s="63">
        <v>41579</v>
      </c>
      <c r="Q2" s="63">
        <v>41580</v>
      </c>
      <c r="R2" s="63">
        <v>41581</v>
      </c>
      <c r="S2" s="63">
        <v>41582</v>
      </c>
      <c r="T2" s="63">
        <v>41583</v>
      </c>
      <c r="U2" s="63">
        <v>41584</v>
      </c>
      <c r="V2" s="63">
        <v>41585</v>
      </c>
      <c r="W2" s="63">
        <v>41586</v>
      </c>
      <c r="X2" s="63">
        <v>41587</v>
      </c>
      <c r="Y2" s="63">
        <v>41588</v>
      </c>
      <c r="Z2" s="63">
        <v>41589</v>
      </c>
      <c r="AA2" s="63">
        <v>41590</v>
      </c>
      <c r="AB2" s="63">
        <v>41591</v>
      </c>
      <c r="AC2" s="63">
        <v>41592</v>
      </c>
      <c r="AD2" s="63">
        <v>41593</v>
      </c>
      <c r="AE2" s="63">
        <v>41594</v>
      </c>
      <c r="AF2" s="63">
        <v>41595</v>
      </c>
      <c r="AG2" s="63">
        <v>41596</v>
      </c>
      <c r="AH2" s="63">
        <v>41597</v>
      </c>
      <c r="AI2" s="63">
        <v>41598</v>
      </c>
      <c r="AJ2" s="63">
        <v>41599</v>
      </c>
      <c r="AK2" s="63">
        <v>41600</v>
      </c>
      <c r="AL2" s="63">
        <v>41601</v>
      </c>
      <c r="AM2" s="63">
        <v>41602</v>
      </c>
      <c r="AN2" s="63">
        <v>41603</v>
      </c>
      <c r="AO2" s="63">
        <v>41604</v>
      </c>
      <c r="AP2" s="63">
        <v>41605</v>
      </c>
      <c r="AQ2" s="63">
        <v>41606</v>
      </c>
      <c r="AR2" s="63">
        <v>41607</v>
      </c>
      <c r="AS2" s="63">
        <v>41608</v>
      </c>
    </row>
    <row r="3" spans="1:45" s="21" customFormat="1" ht="29.25" customHeight="1">
      <c r="A3" s="15" t="s">
        <v>0</v>
      </c>
      <c r="B3" s="16" t="s">
        <v>16</v>
      </c>
      <c r="C3" s="17" t="s">
        <v>14</v>
      </c>
      <c r="D3" s="18">
        <v>0.89583333333333337</v>
      </c>
      <c r="E3" s="17" t="s">
        <v>17</v>
      </c>
      <c r="F3" s="17" t="s">
        <v>17</v>
      </c>
      <c r="G3" s="17" t="s">
        <v>17</v>
      </c>
      <c r="H3" s="53">
        <f>SUM(MAX(Table2[[#This Row],[Day 1 am]:[Day 20 pm]]))-Table2[[#This Row],[Birth]]</f>
        <v>211</v>
      </c>
      <c r="I3" s="19">
        <v>164</v>
      </c>
      <c r="J3" s="19">
        <v>176</v>
      </c>
      <c r="K3" s="19">
        <v>180</v>
      </c>
      <c r="L3" s="19">
        <v>192</v>
      </c>
      <c r="M3" s="19">
        <v>195</v>
      </c>
      <c r="N3" s="20">
        <v>210</v>
      </c>
      <c r="O3" s="20">
        <v>216</v>
      </c>
      <c r="P3" s="20">
        <v>237</v>
      </c>
      <c r="Q3" s="20">
        <v>265</v>
      </c>
      <c r="R3" s="20">
        <v>290</v>
      </c>
      <c r="S3" s="20">
        <v>306</v>
      </c>
      <c r="T3" s="20">
        <v>322</v>
      </c>
      <c r="U3" s="20">
        <v>346</v>
      </c>
      <c r="V3" s="20">
        <v>375</v>
      </c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45" s="27" customFormat="1" ht="29.25" customHeight="1">
      <c r="A4" s="22" t="s">
        <v>1</v>
      </c>
      <c r="B4" s="23" t="s">
        <v>50</v>
      </c>
      <c r="C4" s="24" t="s">
        <v>14</v>
      </c>
      <c r="D4" s="25">
        <v>0.90277777777777779</v>
      </c>
      <c r="E4" s="24" t="s">
        <v>17</v>
      </c>
      <c r="F4" s="24" t="s">
        <v>17</v>
      </c>
      <c r="G4" s="24" t="s">
        <v>17</v>
      </c>
      <c r="H4" s="53">
        <f>SUM(MAX(Table2[[#This Row],[Day 1 am]:[Day 20 pm]]))-Table2[[#This Row],[Birth]]</f>
        <v>216</v>
      </c>
      <c r="I4" s="26">
        <v>174</v>
      </c>
      <c r="J4" s="26">
        <v>182</v>
      </c>
      <c r="K4" s="26">
        <v>184</v>
      </c>
      <c r="L4" s="26">
        <v>189</v>
      </c>
      <c r="M4" s="26">
        <v>199</v>
      </c>
      <c r="N4" s="26">
        <v>204</v>
      </c>
      <c r="O4" s="26">
        <v>219</v>
      </c>
      <c r="P4" s="26">
        <v>236</v>
      </c>
      <c r="Q4" s="26">
        <v>252</v>
      </c>
      <c r="R4" s="26">
        <v>290</v>
      </c>
      <c r="S4" s="26">
        <v>303</v>
      </c>
      <c r="T4" s="26">
        <v>324</v>
      </c>
      <c r="U4" s="26">
        <v>357</v>
      </c>
      <c r="V4" s="26">
        <v>390</v>
      </c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45" s="33" customFormat="1" ht="29.25" customHeight="1">
      <c r="A5" s="28" t="s">
        <v>2</v>
      </c>
      <c r="B5" s="29" t="s">
        <v>20</v>
      </c>
      <c r="C5" s="30" t="s">
        <v>15</v>
      </c>
      <c r="D5" s="31">
        <v>0.92361111111111116</v>
      </c>
      <c r="E5" s="30" t="s">
        <v>17</v>
      </c>
      <c r="F5" s="30" t="s">
        <v>19</v>
      </c>
      <c r="G5" s="30" t="s">
        <v>17</v>
      </c>
      <c r="H5" s="53">
        <f>SUM(MAX(Table2[[#This Row],[Day 1 am]:[Day 20 pm]]))-Table2[[#This Row],[Birth]]</f>
        <v>191</v>
      </c>
      <c r="I5" s="32">
        <v>133</v>
      </c>
      <c r="J5" s="32">
        <v>142</v>
      </c>
      <c r="K5" s="32">
        <v>143</v>
      </c>
      <c r="L5" s="32">
        <v>155</v>
      </c>
      <c r="M5" s="32">
        <v>156</v>
      </c>
      <c r="N5" s="32">
        <v>161</v>
      </c>
      <c r="O5" s="32">
        <v>178</v>
      </c>
      <c r="P5" s="32">
        <v>199</v>
      </c>
      <c r="Q5" s="32">
        <v>221</v>
      </c>
      <c r="R5" s="32">
        <v>240</v>
      </c>
      <c r="S5" s="32">
        <v>249</v>
      </c>
      <c r="T5" s="32">
        <v>275</v>
      </c>
      <c r="U5" s="32">
        <v>295</v>
      </c>
      <c r="V5" s="32">
        <v>324</v>
      </c>
      <c r="W5" s="32"/>
      <c r="X5" s="32"/>
      <c r="Y5" s="32"/>
      <c r="Z5" s="32"/>
      <c r="AA5" s="32"/>
      <c r="AB5" s="32"/>
      <c r="AC5" s="32"/>
      <c r="AD5" s="32"/>
      <c r="AE5" s="32"/>
      <c r="AF5" s="32"/>
    </row>
    <row r="6" spans="1:45" s="39" customFormat="1" ht="29.25" customHeight="1">
      <c r="A6" s="34" t="s">
        <v>3</v>
      </c>
      <c r="B6" s="35" t="s">
        <v>16</v>
      </c>
      <c r="C6" s="36" t="s">
        <v>15</v>
      </c>
      <c r="D6" s="37">
        <v>0.93055555555555547</v>
      </c>
      <c r="E6" s="36" t="s">
        <v>17</v>
      </c>
      <c r="F6" s="36" t="s">
        <v>17</v>
      </c>
      <c r="G6" s="36" t="s">
        <v>17</v>
      </c>
      <c r="H6" s="53">
        <f>SUM(MAX(Table2[[#This Row],[Day 1 am]:[Day 20 pm]]))-Table2[[#This Row],[Birth]]</f>
        <v>239</v>
      </c>
      <c r="I6" s="38">
        <v>175</v>
      </c>
      <c r="J6" s="38">
        <v>186</v>
      </c>
      <c r="K6" s="38">
        <v>189</v>
      </c>
      <c r="L6" s="38">
        <v>195</v>
      </c>
      <c r="M6" s="38">
        <v>199</v>
      </c>
      <c r="N6" s="38">
        <v>204</v>
      </c>
      <c r="O6" s="38">
        <v>225</v>
      </c>
      <c r="P6" s="38">
        <v>248</v>
      </c>
      <c r="Q6" s="38">
        <v>272</v>
      </c>
      <c r="R6" s="38">
        <v>302</v>
      </c>
      <c r="S6" s="38">
        <v>323</v>
      </c>
      <c r="T6" s="38">
        <v>352</v>
      </c>
      <c r="U6" s="38">
        <v>373</v>
      </c>
      <c r="V6" s="38">
        <v>414</v>
      </c>
      <c r="W6" s="38"/>
      <c r="X6" s="38"/>
      <c r="Y6" s="38"/>
      <c r="Z6" s="38"/>
      <c r="AA6" s="38"/>
      <c r="AB6" s="38"/>
      <c r="AC6" s="38"/>
      <c r="AD6" s="38"/>
      <c r="AE6" s="38"/>
      <c r="AF6" s="38"/>
    </row>
    <row r="7" spans="1:45" s="52" customFormat="1" ht="29.25" customHeight="1">
      <c r="A7" s="47" t="s">
        <v>4</v>
      </c>
      <c r="B7" s="48" t="s">
        <v>21</v>
      </c>
      <c r="C7" s="49" t="s">
        <v>14</v>
      </c>
      <c r="D7" s="50">
        <v>0.94097222222222221</v>
      </c>
      <c r="E7" s="49" t="s">
        <v>17</v>
      </c>
      <c r="F7" s="49" t="s">
        <v>17</v>
      </c>
      <c r="G7" s="49" t="s">
        <v>17</v>
      </c>
      <c r="H7" s="53">
        <f>SUM(MAX(Table2[[#This Row],[Day 1 am]:[Day 20 pm]]))-Table2[[#This Row],[Birth]]</f>
        <v>208</v>
      </c>
      <c r="I7" s="51">
        <v>130</v>
      </c>
      <c r="J7" s="51">
        <v>138</v>
      </c>
      <c r="K7" s="51">
        <v>143</v>
      </c>
      <c r="L7" s="51">
        <v>151</v>
      </c>
      <c r="M7" s="51">
        <v>152</v>
      </c>
      <c r="N7" s="51">
        <v>157</v>
      </c>
      <c r="O7" s="51">
        <v>173</v>
      </c>
      <c r="P7" s="51">
        <v>202</v>
      </c>
      <c r="Q7" s="51">
        <v>225</v>
      </c>
      <c r="R7" s="51">
        <v>242</v>
      </c>
      <c r="S7" s="51">
        <v>261</v>
      </c>
      <c r="T7" s="51">
        <v>283</v>
      </c>
      <c r="U7" s="51">
        <v>301</v>
      </c>
      <c r="V7" s="51">
        <v>338</v>
      </c>
      <c r="W7" s="51"/>
      <c r="X7" s="51"/>
      <c r="Y7" s="51"/>
      <c r="Z7" s="51"/>
      <c r="AA7" s="51"/>
      <c r="AB7" s="51"/>
      <c r="AC7" s="51"/>
      <c r="AD7" s="51"/>
      <c r="AE7" s="51"/>
      <c r="AF7" s="51"/>
    </row>
    <row r="8" spans="1:45" ht="29.25" customHeight="1">
      <c r="A8" s="4" t="s">
        <v>5</v>
      </c>
      <c r="B8" s="9" t="s">
        <v>22</v>
      </c>
      <c r="C8" s="5" t="s">
        <v>15</v>
      </c>
      <c r="D8" s="10">
        <v>0.95138888888888884</v>
      </c>
      <c r="E8" s="5" t="s">
        <v>17</v>
      </c>
      <c r="F8" s="5" t="s">
        <v>17</v>
      </c>
      <c r="G8" s="5" t="s">
        <v>17</v>
      </c>
      <c r="H8" s="53">
        <f>SUM(MAX(Table2[[#This Row],[Day 1 am]:[Day 20 pm]]))-Table2[[#This Row],[Birth]]</f>
        <v>239</v>
      </c>
      <c r="I8" s="11">
        <v>163</v>
      </c>
      <c r="J8" s="11">
        <v>175</v>
      </c>
      <c r="K8" s="11">
        <v>188</v>
      </c>
      <c r="L8" s="11">
        <v>193</v>
      </c>
      <c r="M8" s="11">
        <v>198</v>
      </c>
      <c r="N8" s="11">
        <v>203</v>
      </c>
      <c r="O8" s="11">
        <v>223</v>
      </c>
      <c r="P8" s="11">
        <v>254</v>
      </c>
      <c r="Q8" s="11">
        <v>280</v>
      </c>
      <c r="R8" s="11">
        <v>309</v>
      </c>
      <c r="S8" s="11">
        <v>327</v>
      </c>
      <c r="T8" s="11">
        <v>349</v>
      </c>
      <c r="U8" s="11">
        <v>380</v>
      </c>
      <c r="V8" s="11">
        <v>402</v>
      </c>
      <c r="W8" s="11"/>
      <c r="X8" s="11"/>
      <c r="Y8" s="11"/>
      <c r="Z8" s="11"/>
      <c r="AA8" s="11"/>
      <c r="AB8" s="11"/>
      <c r="AC8" s="11"/>
      <c r="AD8" s="11"/>
      <c r="AE8" s="11"/>
      <c r="AF8" s="11"/>
    </row>
    <row r="9" spans="1:45" s="46" customFormat="1" ht="29.25" customHeight="1" thickBot="1">
      <c r="A9" s="40" t="s">
        <v>6</v>
      </c>
      <c r="B9" s="41" t="s">
        <v>23</v>
      </c>
      <c r="C9" s="42" t="s">
        <v>14</v>
      </c>
      <c r="D9" s="43">
        <v>0.96180555555555547</v>
      </c>
      <c r="E9" s="42" t="s">
        <v>17</v>
      </c>
      <c r="F9" s="42" t="s">
        <v>18</v>
      </c>
      <c r="G9" s="44" t="s">
        <v>17</v>
      </c>
      <c r="H9" s="54">
        <f>SUM(MAX(Table2[[#This Row],[Day 1 am]:[Day 20 pm]]))-Table2[[#This Row],[Birth]]</f>
        <v>211</v>
      </c>
      <c r="I9" s="45">
        <v>163</v>
      </c>
      <c r="J9" s="45">
        <v>175</v>
      </c>
      <c r="K9" s="45">
        <v>184</v>
      </c>
      <c r="L9" s="45">
        <v>190</v>
      </c>
      <c r="M9" s="45">
        <v>196</v>
      </c>
      <c r="N9" s="45">
        <v>201</v>
      </c>
      <c r="O9" s="45">
        <v>220</v>
      </c>
      <c r="P9" s="45">
        <v>241</v>
      </c>
      <c r="Q9" s="45">
        <v>270</v>
      </c>
      <c r="R9" s="45">
        <v>286</v>
      </c>
      <c r="S9" s="45">
        <v>299</v>
      </c>
      <c r="T9" s="45">
        <v>321</v>
      </c>
      <c r="U9" s="45">
        <v>340</v>
      </c>
      <c r="V9" s="45">
        <v>374</v>
      </c>
      <c r="W9" s="45"/>
      <c r="X9" s="45"/>
      <c r="Y9" s="45"/>
      <c r="Z9" s="45"/>
      <c r="AA9" s="45"/>
      <c r="AB9" s="45"/>
      <c r="AC9" s="45"/>
      <c r="AD9" s="45"/>
      <c r="AE9" s="45"/>
      <c r="AF9" s="45"/>
    </row>
    <row r="10" spans="1:45" ht="29.25" customHeight="1" thickBot="1">
      <c r="G10" s="55" t="s">
        <v>39</v>
      </c>
      <c r="H10" s="56"/>
      <c r="I10" s="57">
        <f>SUM(AVERAGE(I3:I9))</f>
        <v>157.42857142857142</v>
      </c>
      <c r="J10" s="57">
        <f t="shared" ref="J10:U10" si="0">SUM(AVERAGE(J3:J9))</f>
        <v>167.71428571428572</v>
      </c>
      <c r="K10" s="57">
        <f t="shared" si="0"/>
        <v>173</v>
      </c>
      <c r="L10" s="57">
        <f t="shared" si="0"/>
        <v>180.71428571428572</v>
      </c>
      <c r="M10" s="57">
        <f t="shared" si="0"/>
        <v>185</v>
      </c>
      <c r="N10" s="57">
        <f t="shared" si="0"/>
        <v>191.42857142857142</v>
      </c>
      <c r="O10" s="57">
        <f t="shared" si="0"/>
        <v>207.71428571428572</v>
      </c>
      <c r="P10" s="57">
        <f t="shared" si="0"/>
        <v>231</v>
      </c>
      <c r="Q10" s="57">
        <f t="shared" si="0"/>
        <v>255</v>
      </c>
      <c r="R10" s="57">
        <f t="shared" si="0"/>
        <v>279.85714285714283</v>
      </c>
      <c r="S10" s="57">
        <f t="shared" si="0"/>
        <v>295.42857142857144</v>
      </c>
      <c r="T10" s="57">
        <f t="shared" si="0"/>
        <v>318</v>
      </c>
      <c r="U10" s="57">
        <f t="shared" si="0"/>
        <v>341.71428571428572</v>
      </c>
      <c r="V10" s="57">
        <f t="shared" ref="V10" si="1">SUM(AVERAGE(V3:V9))</f>
        <v>373.85714285714283</v>
      </c>
      <c r="W10" s="57" t="e">
        <f t="shared" ref="W10" si="2">SUM(AVERAGE(W3:W9))</f>
        <v>#DIV/0!</v>
      </c>
      <c r="X10" s="57" t="e">
        <f t="shared" ref="X10" si="3">SUM(AVERAGE(X3:X9))</f>
        <v>#DIV/0!</v>
      </c>
      <c r="Y10" s="57" t="e">
        <f t="shared" ref="Y10" si="4">SUM(AVERAGE(Y3:Y9))</f>
        <v>#DIV/0!</v>
      </c>
      <c r="Z10" s="57" t="e">
        <f t="shared" ref="Z10" si="5">SUM(AVERAGE(Z3:Z9))</f>
        <v>#DIV/0!</v>
      </c>
      <c r="AA10" s="57" t="e">
        <f t="shared" ref="AA10" si="6">SUM(AVERAGE(AA3:AA9))</f>
        <v>#DIV/0!</v>
      </c>
      <c r="AB10" s="57" t="e">
        <f t="shared" ref="AB10" si="7">SUM(AVERAGE(AB3:AB9))</f>
        <v>#DIV/0!</v>
      </c>
      <c r="AC10" s="57" t="e">
        <f t="shared" ref="AC10" si="8">SUM(AVERAGE(AC3:AC9))</f>
        <v>#DIV/0!</v>
      </c>
      <c r="AD10" s="57" t="e">
        <f t="shared" ref="AD10" si="9">SUM(AVERAGE(AD3:AD9))</f>
        <v>#DIV/0!</v>
      </c>
      <c r="AE10" s="57" t="e">
        <f t="shared" ref="AE10" si="10">SUM(AVERAGE(AE3:AE9))</f>
        <v>#DIV/0!</v>
      </c>
      <c r="AF10" s="57" t="e">
        <f t="shared" ref="AF10" si="11">SUM(AVERAGE(AF3:AF9))</f>
        <v>#DIV/0!</v>
      </c>
    </row>
    <row r="11" spans="1:45" ht="29.25" customHeight="1">
      <c r="H11" s="14"/>
    </row>
    <row r="12" spans="1:45" ht="29.25" customHeight="1">
      <c r="H12" s="14"/>
    </row>
    <row r="13" spans="1:45" ht="29.25" customHeight="1">
      <c r="H13" s="14"/>
      <c r="I13" s="12"/>
    </row>
    <row r="14" spans="1:45" ht="29.25" customHeight="1">
      <c r="H14" s="1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zoomScaleNormal="100" workbookViewId="0">
      <selection activeCell="A26" sqref="A26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2013-10-30T20:59:04Z</dcterms:created>
  <dcterms:modified xsi:type="dcterms:W3CDTF">2013-11-08T01:13:12Z</dcterms:modified>
</cp:coreProperties>
</file>